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portal.abc.nc.gov/Web Documents/Sections/Pricing/6. Pricing-SPA Worksheets/"/>
    </mc:Choice>
  </mc:AlternateContent>
  <xr:revisionPtr revIDLastSave="0" documentId="13_ncr:1_{428F668D-1985-489C-B0F2-618E98917FFC}" xr6:coauthVersionLast="45" xr6:coauthVersionMax="45" xr10:uidLastSave="{00000000-0000-0000-0000-000000000000}"/>
  <bookViews>
    <workbookView xWindow="-120" yWindow="-120" windowWidth="29040" windowHeight="17550" xr2:uid="{00000000-000D-0000-FFFF-FFFF00000000}"/>
  </bookViews>
  <sheets>
    <sheet name="NC-ABC-9.01.09" sheetId="1" r:id="rId1"/>
  </sheets>
  <externalReferences>
    <externalReference r:id="rId2"/>
  </externalReferences>
  <definedNames>
    <definedName name="FactorLookup">[1]PricingFactors!$A$6:$G$12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J6" i="1"/>
  <c r="I6" i="1"/>
  <c r="H6" i="1"/>
  <c r="G6" i="1"/>
  <c r="F6" i="1"/>
  <c r="F9" i="1" s="1"/>
  <c r="F11" i="1" s="1"/>
  <c r="F13" i="1" s="1"/>
  <c r="F14" i="1" s="1"/>
  <c r="E6" i="1"/>
  <c r="E9" i="1" s="1"/>
  <c r="E11" i="1" s="1"/>
  <c r="E13" i="1" s="1"/>
  <c r="E14" i="1" s="1"/>
  <c r="D6" i="1"/>
  <c r="D9" i="1" s="1"/>
  <c r="D11" i="1" s="1"/>
  <c r="D13" i="1" s="1"/>
  <c r="D14" i="1" s="1"/>
  <c r="C6" i="1"/>
  <c r="C9" i="1" s="1"/>
  <c r="C11" i="1" s="1"/>
  <c r="C13" i="1" s="1"/>
  <c r="C14" i="1" s="1"/>
  <c r="B6" i="1"/>
  <c r="B9" i="1" s="1"/>
  <c r="B11" i="1" s="1"/>
  <c r="B13" i="1" s="1"/>
  <c r="B14" i="1" s="1"/>
  <c r="F16" i="1" l="1"/>
  <c r="E16" i="1"/>
  <c r="D16" i="1"/>
  <c r="B16" i="1"/>
  <c r="C16" i="1"/>
</calcChain>
</file>

<file path=xl/sharedStrings.xml><?xml version="1.0" encoding="utf-8"?>
<sst xmlns="http://schemas.openxmlformats.org/spreadsheetml/2006/main" count="22" uniqueCount="21">
  <si>
    <t>Size</t>
  </si>
  <si>
    <t>1.75 L.</t>
  </si>
  <si>
    <t>750 ml.</t>
  </si>
  <si>
    <t>375 ml.</t>
  </si>
  <si>
    <t>100 ml.</t>
  </si>
  <si>
    <t>50 ml.</t>
  </si>
  <si>
    <t>Highest figure to obtain desired retail</t>
  </si>
  <si>
    <t>Local Bottle Charge</t>
  </si>
  <si>
    <t>Rehabilitation Tax</t>
  </si>
  <si>
    <t>Difference</t>
  </si>
  <si>
    <t>Bottles/Case</t>
  </si>
  <si>
    <t>Product</t>
  </si>
  <si>
    <t>Delivered FOB (Case Cost Less Bailment)</t>
  </si>
  <si>
    <t>It may be possible to go up $.01 on this,</t>
  </si>
  <si>
    <t>the 50 ml.</t>
  </si>
  <si>
    <t>Reverse Calculator - Worksheet calculates case cost based on retail price entered</t>
  </si>
  <si>
    <t>Enter Retail Price Point Here:</t>
  </si>
  <si>
    <t>Surcharge  (1.15)</t>
  </si>
  <si>
    <t>Divided by factor (1.86366)</t>
  </si>
  <si>
    <t>Add Make this 0.0100</t>
  </si>
  <si>
    <t>Subtract Bailment (2.75)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</si>
</sst>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"/>
    <numFmt numFmtId="165" formatCode="0.0000_)"/>
    <numFmt numFmtId="166" formatCode="General_)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MS Sans Serif"/>
      <family val="2"/>
    </font>
    <font>
      <sz val="10"/>
      <name val="Courier"/>
      <family val="3"/>
    </font>
    <font>
      <sz val="12"/>
      <name val="Helv"/>
    </font>
    <font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34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8">
    <xf numFmtId="0" fontId="0" fillId="0" borderId="0"/>
    <xf numFmtId="0" fontId="1" fillId="0" borderId="0"/>
    <xf numFmtId="43" fontId="1" fillId="0" borderId="0" applyFont="0" applyFill="0" applyBorder="0" applyAlignment="0" applyProtection="0"/>
    <xf numFmtId="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165" fontId="6" fillId="0" borderId="0"/>
    <xf numFmtId="166" fontId="7" fillId="0" borderId="0"/>
    <xf numFmtId="9" fontId="1" fillId="0" borderId="0" applyFont="0" applyFill="0" applyBorder="0" applyAlignment="0" applyProtection="0"/>
  </cellStyleXfs>
  <cellXfs count="27">
    <xf numFmtId="0" fontId="0" fillId="0" borderId="0" xfId="0"/>
    <xf numFmtId="0" fontId="1" fillId="0" borderId="0" xfId="1"/>
    <xf numFmtId="2" fontId="1" fillId="0" borderId="0" xfId="1" applyNumberFormat="1" applyFill="1" applyBorder="1"/>
    <xf numFmtId="0" fontId="4" fillId="0" borderId="0" xfId="1" applyFont="1" applyFill="1"/>
    <xf numFmtId="0" fontId="3" fillId="0" borderId="0" xfId="1" applyFont="1" applyFill="1" applyBorder="1"/>
    <xf numFmtId="164" fontId="3" fillId="0" borderId="0" xfId="1" applyNumberFormat="1" applyFont="1" applyFill="1" applyBorder="1"/>
    <xf numFmtId="0" fontId="1" fillId="0" borderId="0" xfId="1" applyFill="1" applyBorder="1"/>
    <xf numFmtId="0" fontId="4" fillId="0" borderId="0" xfId="1" applyFont="1" applyFill="1" applyBorder="1"/>
    <xf numFmtId="0" fontId="1" fillId="0" borderId="0" xfId="1" applyFill="1" applyBorder="1" applyAlignment="1">
      <alignment horizontal="right"/>
    </xf>
    <xf numFmtId="2" fontId="1" fillId="0" borderId="0" xfId="1" applyNumberFormat="1" applyFont="1" applyFill="1" applyBorder="1"/>
    <xf numFmtId="0" fontId="8" fillId="0" borderId="0" xfId="1" applyFont="1"/>
    <xf numFmtId="0" fontId="8" fillId="0" borderId="0" xfId="1" applyFont="1" applyAlignment="1">
      <alignment horizontal="right"/>
    </xf>
    <xf numFmtId="2" fontId="8" fillId="0" borderId="0" xfId="1" applyNumberFormat="1" applyFont="1"/>
    <xf numFmtId="2" fontId="8" fillId="0" borderId="0" xfId="1" applyNumberFormat="1" applyFont="1" applyFill="1"/>
    <xf numFmtId="2" fontId="8" fillId="2" borderId="2" xfId="1" applyNumberFormat="1" applyFont="1" applyFill="1" applyBorder="1"/>
    <xf numFmtId="2" fontId="8" fillId="0" borderId="0" xfId="1" applyNumberFormat="1" applyFont="1" applyFill="1" applyBorder="1"/>
    <xf numFmtId="2" fontId="8" fillId="2" borderId="0" xfId="1" applyNumberFormat="1" applyFont="1" applyFill="1" applyBorder="1"/>
    <xf numFmtId="0" fontId="8" fillId="0" borderId="0" xfId="1" applyFont="1" applyFill="1"/>
    <xf numFmtId="0" fontId="8" fillId="0" borderId="0" xfId="1" applyFont="1" applyBorder="1"/>
    <xf numFmtId="0" fontId="8" fillId="0" borderId="3" xfId="1" applyFont="1" applyBorder="1"/>
    <xf numFmtId="0" fontId="2" fillId="0" borderId="0" xfId="1" applyFont="1" applyFill="1"/>
    <xf numFmtId="0" fontId="1" fillId="0" borderId="0" xfId="1" applyFill="1"/>
    <xf numFmtId="0" fontId="4" fillId="3" borderId="0" xfId="1" applyFont="1" applyFill="1" applyBorder="1"/>
    <xf numFmtId="164" fontId="4" fillId="3" borderId="0" xfId="1" applyNumberFormat="1" applyFont="1" applyFill="1" applyBorder="1"/>
    <xf numFmtId="0" fontId="8" fillId="4" borderId="1" xfId="1" applyFont="1" applyFill="1" applyBorder="1"/>
    <xf numFmtId="2" fontId="8" fillId="4" borderId="1" xfId="1" applyNumberFormat="1" applyFont="1" applyFill="1" applyBorder="1"/>
    <xf numFmtId="164" fontId="8" fillId="0" borderId="0" xfId="1" applyNumberFormat="1" applyFont="1"/>
  </cellXfs>
  <cellStyles count="8">
    <cellStyle name="Comma 2" xfId="2" xr:uid="{00000000-0005-0000-0000-000000000000}"/>
    <cellStyle name="Currency 2" xfId="3" xr:uid="{00000000-0005-0000-0000-000001000000}"/>
    <cellStyle name="Currency 3" xfId="4" xr:uid="{00000000-0005-0000-0000-000002000000}"/>
    <cellStyle name="Normal" xfId="0" builtinId="0"/>
    <cellStyle name="Normal 2" xfId="5" xr:uid="{00000000-0005-0000-0000-000004000000}"/>
    <cellStyle name="Normal 3" xfId="1" xr:uid="{00000000-0005-0000-0000-000005000000}"/>
    <cellStyle name="Normal 4" xfId="6" xr:uid="{00000000-0005-0000-0000-000006000000}"/>
    <cellStyle name="Percent 2" xfId="7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Excel&amp;WordDocs\_NorthCarolinaExcel\PRICENC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stin Nichols"/>
      <sheetName val="Bacardi-Martini USA"/>
      <sheetName val="Barton Brands, Ltd."/>
      <sheetName val="A. Smith Bowman"/>
      <sheetName val="Canandaigua Wine Co, Inc."/>
      <sheetName val="Capstone Int'l."/>
      <sheetName val="Edbet"/>
      <sheetName val="Heublein, Inc"/>
      <sheetName val="Paddington"/>
      <sheetName val="Palace"/>
      <sheetName val="Paramount Dist., Inc."/>
      <sheetName val="PricingFactor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6">
          <cell r="A6" t="str">
            <v xml:space="preserve">  50 ml</v>
          </cell>
          <cell r="B6">
            <v>120</v>
          </cell>
          <cell r="C6">
            <v>0.9</v>
          </cell>
          <cell r="D6">
            <v>1.80155</v>
          </cell>
          <cell r="E6">
            <v>0.7</v>
          </cell>
          <cell r="F6">
            <v>0.02</v>
          </cell>
          <cell r="G6">
            <v>1.09E-2</v>
          </cell>
        </row>
        <row r="7">
          <cell r="A7" t="str">
            <v>1.00 L</v>
          </cell>
          <cell r="B7">
            <v>12</v>
          </cell>
          <cell r="C7">
            <v>0.9</v>
          </cell>
          <cell r="D7">
            <v>1.80155</v>
          </cell>
          <cell r="E7">
            <v>0.7</v>
          </cell>
          <cell r="F7">
            <v>0.1</v>
          </cell>
          <cell r="G7">
            <v>1.09E-2</v>
          </cell>
        </row>
        <row r="8">
          <cell r="A8" t="str">
            <v>1.75 L</v>
          </cell>
          <cell r="B8">
            <v>6</v>
          </cell>
          <cell r="C8">
            <v>0.9</v>
          </cell>
          <cell r="D8">
            <v>1.80155</v>
          </cell>
          <cell r="E8">
            <v>0.7</v>
          </cell>
          <cell r="F8">
            <v>0.1</v>
          </cell>
          <cell r="G8">
            <v>1.09E-2</v>
          </cell>
        </row>
        <row r="9">
          <cell r="A9" t="str">
            <v>100 ml</v>
          </cell>
          <cell r="B9">
            <v>60</v>
          </cell>
          <cell r="C9">
            <v>0.9</v>
          </cell>
          <cell r="D9">
            <v>1.80155</v>
          </cell>
          <cell r="E9">
            <v>0.7</v>
          </cell>
          <cell r="F9">
            <v>0.1</v>
          </cell>
          <cell r="G9">
            <v>1.09E-2</v>
          </cell>
        </row>
        <row r="10">
          <cell r="A10" t="str">
            <v>200 ml</v>
          </cell>
          <cell r="B10">
            <v>48</v>
          </cell>
          <cell r="C10">
            <v>0.9</v>
          </cell>
          <cell r="D10">
            <v>1.80155</v>
          </cell>
          <cell r="E10">
            <v>0.7</v>
          </cell>
          <cell r="F10">
            <v>0.1</v>
          </cell>
          <cell r="G10">
            <v>1.09E-2</v>
          </cell>
        </row>
        <row r="11">
          <cell r="A11" t="str">
            <v>375 ml</v>
          </cell>
          <cell r="B11">
            <v>24</v>
          </cell>
          <cell r="C11">
            <v>0.9</v>
          </cell>
          <cell r="D11">
            <v>1.80155</v>
          </cell>
          <cell r="E11">
            <v>0.7</v>
          </cell>
          <cell r="F11">
            <v>0.1</v>
          </cell>
          <cell r="G11">
            <v>1.09E-2</v>
          </cell>
        </row>
        <row r="12">
          <cell r="A12" t="str">
            <v>750 ml</v>
          </cell>
          <cell r="B12">
            <v>12</v>
          </cell>
          <cell r="C12">
            <v>0.9</v>
          </cell>
          <cell r="D12">
            <v>1.80155</v>
          </cell>
          <cell r="E12">
            <v>0.7</v>
          </cell>
          <cell r="F12">
            <v>0.1</v>
          </cell>
          <cell r="G12">
            <v>1.09E-2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8"/>
  <sheetViews>
    <sheetView tabSelected="1" zoomScale="90" zoomScaleNormal="75" workbookViewId="0">
      <selection activeCell="A15" sqref="A15"/>
    </sheetView>
  </sheetViews>
  <sheetFormatPr defaultRowHeight="12.75" x14ac:dyDescent="0.2"/>
  <cols>
    <col min="1" max="1" width="50.42578125" style="1" customWidth="1"/>
    <col min="2" max="2" width="12" style="1" bestFit="1" customWidth="1"/>
    <col min="3" max="3" width="11.85546875" style="1" customWidth="1"/>
    <col min="4" max="4" width="10.7109375" style="1" customWidth="1"/>
    <col min="5" max="5" width="11.5703125" style="1" customWidth="1"/>
    <col min="6" max="6" width="12.140625" style="1" bestFit="1" customWidth="1"/>
    <col min="7" max="9" width="0" style="1" hidden="1" customWidth="1"/>
    <col min="10" max="10" width="9.28515625" style="1" hidden="1" customWidth="1"/>
    <col min="11" max="256" width="8.85546875" style="1"/>
    <col min="257" max="257" width="50.42578125" style="1" customWidth="1"/>
    <col min="258" max="258" width="12" style="1" bestFit="1" customWidth="1"/>
    <col min="259" max="259" width="11.85546875" style="1" customWidth="1"/>
    <col min="260" max="260" width="10.7109375" style="1" customWidth="1"/>
    <col min="261" max="261" width="11.5703125" style="1" customWidth="1"/>
    <col min="262" max="265" width="8.85546875" style="1"/>
    <col min="266" max="266" width="9.28515625" style="1" bestFit="1" customWidth="1"/>
    <col min="267" max="512" width="8.85546875" style="1"/>
    <col min="513" max="513" width="50.42578125" style="1" customWidth="1"/>
    <col min="514" max="514" width="12" style="1" bestFit="1" customWidth="1"/>
    <col min="515" max="515" width="11.85546875" style="1" customWidth="1"/>
    <col min="516" max="516" width="10.7109375" style="1" customWidth="1"/>
    <col min="517" max="517" width="11.5703125" style="1" customWidth="1"/>
    <col min="518" max="521" width="8.85546875" style="1"/>
    <col min="522" max="522" width="9.28515625" style="1" bestFit="1" customWidth="1"/>
    <col min="523" max="768" width="8.85546875" style="1"/>
    <col min="769" max="769" width="50.42578125" style="1" customWidth="1"/>
    <col min="770" max="770" width="12" style="1" bestFit="1" customWidth="1"/>
    <col min="771" max="771" width="11.85546875" style="1" customWidth="1"/>
    <col min="772" max="772" width="10.7109375" style="1" customWidth="1"/>
    <col min="773" max="773" width="11.5703125" style="1" customWidth="1"/>
    <col min="774" max="777" width="8.85546875" style="1"/>
    <col min="778" max="778" width="9.28515625" style="1" bestFit="1" customWidth="1"/>
    <col min="779" max="1024" width="8.85546875" style="1"/>
    <col min="1025" max="1025" width="50.42578125" style="1" customWidth="1"/>
    <col min="1026" max="1026" width="12" style="1" bestFit="1" customWidth="1"/>
    <col min="1027" max="1027" width="11.85546875" style="1" customWidth="1"/>
    <col min="1028" max="1028" width="10.7109375" style="1" customWidth="1"/>
    <col min="1029" max="1029" width="11.5703125" style="1" customWidth="1"/>
    <col min="1030" max="1033" width="8.85546875" style="1"/>
    <col min="1034" max="1034" width="9.28515625" style="1" bestFit="1" customWidth="1"/>
    <col min="1035" max="1280" width="8.85546875" style="1"/>
    <col min="1281" max="1281" width="50.42578125" style="1" customWidth="1"/>
    <col min="1282" max="1282" width="12" style="1" bestFit="1" customWidth="1"/>
    <col min="1283" max="1283" width="11.85546875" style="1" customWidth="1"/>
    <col min="1284" max="1284" width="10.7109375" style="1" customWidth="1"/>
    <col min="1285" max="1285" width="11.5703125" style="1" customWidth="1"/>
    <col min="1286" max="1289" width="8.85546875" style="1"/>
    <col min="1290" max="1290" width="9.28515625" style="1" bestFit="1" customWidth="1"/>
    <col min="1291" max="1536" width="8.85546875" style="1"/>
    <col min="1537" max="1537" width="50.42578125" style="1" customWidth="1"/>
    <col min="1538" max="1538" width="12" style="1" bestFit="1" customWidth="1"/>
    <col min="1539" max="1539" width="11.85546875" style="1" customWidth="1"/>
    <col min="1540" max="1540" width="10.7109375" style="1" customWidth="1"/>
    <col min="1541" max="1541" width="11.5703125" style="1" customWidth="1"/>
    <col min="1542" max="1545" width="8.85546875" style="1"/>
    <col min="1546" max="1546" width="9.28515625" style="1" bestFit="1" customWidth="1"/>
    <col min="1547" max="1792" width="8.85546875" style="1"/>
    <col min="1793" max="1793" width="50.42578125" style="1" customWidth="1"/>
    <col min="1794" max="1794" width="12" style="1" bestFit="1" customWidth="1"/>
    <col min="1795" max="1795" width="11.85546875" style="1" customWidth="1"/>
    <col min="1796" max="1796" width="10.7109375" style="1" customWidth="1"/>
    <col min="1797" max="1797" width="11.5703125" style="1" customWidth="1"/>
    <col min="1798" max="1801" width="8.85546875" style="1"/>
    <col min="1802" max="1802" width="9.28515625" style="1" bestFit="1" customWidth="1"/>
    <col min="1803" max="2048" width="8.85546875" style="1"/>
    <col min="2049" max="2049" width="50.42578125" style="1" customWidth="1"/>
    <col min="2050" max="2050" width="12" style="1" bestFit="1" customWidth="1"/>
    <col min="2051" max="2051" width="11.85546875" style="1" customWidth="1"/>
    <col min="2052" max="2052" width="10.7109375" style="1" customWidth="1"/>
    <col min="2053" max="2053" width="11.5703125" style="1" customWidth="1"/>
    <col min="2054" max="2057" width="8.85546875" style="1"/>
    <col min="2058" max="2058" width="9.28515625" style="1" bestFit="1" customWidth="1"/>
    <col min="2059" max="2304" width="8.85546875" style="1"/>
    <col min="2305" max="2305" width="50.42578125" style="1" customWidth="1"/>
    <col min="2306" max="2306" width="12" style="1" bestFit="1" customWidth="1"/>
    <col min="2307" max="2307" width="11.85546875" style="1" customWidth="1"/>
    <col min="2308" max="2308" width="10.7109375" style="1" customWidth="1"/>
    <col min="2309" max="2309" width="11.5703125" style="1" customWidth="1"/>
    <col min="2310" max="2313" width="8.85546875" style="1"/>
    <col min="2314" max="2314" width="9.28515625" style="1" bestFit="1" customWidth="1"/>
    <col min="2315" max="2560" width="8.85546875" style="1"/>
    <col min="2561" max="2561" width="50.42578125" style="1" customWidth="1"/>
    <col min="2562" max="2562" width="12" style="1" bestFit="1" customWidth="1"/>
    <col min="2563" max="2563" width="11.85546875" style="1" customWidth="1"/>
    <col min="2564" max="2564" width="10.7109375" style="1" customWidth="1"/>
    <col min="2565" max="2565" width="11.5703125" style="1" customWidth="1"/>
    <col min="2566" max="2569" width="8.85546875" style="1"/>
    <col min="2570" max="2570" width="9.28515625" style="1" bestFit="1" customWidth="1"/>
    <col min="2571" max="2816" width="8.85546875" style="1"/>
    <col min="2817" max="2817" width="50.42578125" style="1" customWidth="1"/>
    <col min="2818" max="2818" width="12" style="1" bestFit="1" customWidth="1"/>
    <col min="2819" max="2819" width="11.85546875" style="1" customWidth="1"/>
    <col min="2820" max="2820" width="10.7109375" style="1" customWidth="1"/>
    <col min="2821" max="2821" width="11.5703125" style="1" customWidth="1"/>
    <col min="2822" max="2825" width="8.85546875" style="1"/>
    <col min="2826" max="2826" width="9.28515625" style="1" bestFit="1" customWidth="1"/>
    <col min="2827" max="3072" width="8.85546875" style="1"/>
    <col min="3073" max="3073" width="50.42578125" style="1" customWidth="1"/>
    <col min="3074" max="3074" width="12" style="1" bestFit="1" customWidth="1"/>
    <col min="3075" max="3075" width="11.85546875" style="1" customWidth="1"/>
    <col min="3076" max="3076" width="10.7109375" style="1" customWidth="1"/>
    <col min="3077" max="3077" width="11.5703125" style="1" customWidth="1"/>
    <col min="3078" max="3081" width="8.85546875" style="1"/>
    <col min="3082" max="3082" width="9.28515625" style="1" bestFit="1" customWidth="1"/>
    <col min="3083" max="3328" width="8.85546875" style="1"/>
    <col min="3329" max="3329" width="50.42578125" style="1" customWidth="1"/>
    <col min="3330" max="3330" width="12" style="1" bestFit="1" customWidth="1"/>
    <col min="3331" max="3331" width="11.85546875" style="1" customWidth="1"/>
    <col min="3332" max="3332" width="10.7109375" style="1" customWidth="1"/>
    <col min="3333" max="3333" width="11.5703125" style="1" customWidth="1"/>
    <col min="3334" max="3337" width="8.85546875" style="1"/>
    <col min="3338" max="3338" width="9.28515625" style="1" bestFit="1" customWidth="1"/>
    <col min="3339" max="3584" width="8.85546875" style="1"/>
    <col min="3585" max="3585" width="50.42578125" style="1" customWidth="1"/>
    <col min="3586" max="3586" width="12" style="1" bestFit="1" customWidth="1"/>
    <col min="3587" max="3587" width="11.85546875" style="1" customWidth="1"/>
    <col min="3588" max="3588" width="10.7109375" style="1" customWidth="1"/>
    <col min="3589" max="3589" width="11.5703125" style="1" customWidth="1"/>
    <col min="3590" max="3593" width="8.85546875" style="1"/>
    <col min="3594" max="3594" width="9.28515625" style="1" bestFit="1" customWidth="1"/>
    <col min="3595" max="3840" width="8.85546875" style="1"/>
    <col min="3841" max="3841" width="50.42578125" style="1" customWidth="1"/>
    <col min="3842" max="3842" width="12" style="1" bestFit="1" customWidth="1"/>
    <col min="3843" max="3843" width="11.85546875" style="1" customWidth="1"/>
    <col min="3844" max="3844" width="10.7109375" style="1" customWidth="1"/>
    <col min="3845" max="3845" width="11.5703125" style="1" customWidth="1"/>
    <col min="3846" max="3849" width="8.85546875" style="1"/>
    <col min="3850" max="3850" width="9.28515625" style="1" bestFit="1" customWidth="1"/>
    <col min="3851" max="4096" width="8.85546875" style="1"/>
    <col min="4097" max="4097" width="50.42578125" style="1" customWidth="1"/>
    <col min="4098" max="4098" width="12" style="1" bestFit="1" customWidth="1"/>
    <col min="4099" max="4099" width="11.85546875" style="1" customWidth="1"/>
    <col min="4100" max="4100" width="10.7109375" style="1" customWidth="1"/>
    <col min="4101" max="4101" width="11.5703125" style="1" customWidth="1"/>
    <col min="4102" max="4105" width="8.85546875" style="1"/>
    <col min="4106" max="4106" width="9.28515625" style="1" bestFit="1" customWidth="1"/>
    <col min="4107" max="4352" width="8.85546875" style="1"/>
    <col min="4353" max="4353" width="50.42578125" style="1" customWidth="1"/>
    <col min="4354" max="4354" width="12" style="1" bestFit="1" customWidth="1"/>
    <col min="4355" max="4355" width="11.85546875" style="1" customWidth="1"/>
    <col min="4356" max="4356" width="10.7109375" style="1" customWidth="1"/>
    <col min="4357" max="4357" width="11.5703125" style="1" customWidth="1"/>
    <col min="4358" max="4361" width="8.85546875" style="1"/>
    <col min="4362" max="4362" width="9.28515625" style="1" bestFit="1" customWidth="1"/>
    <col min="4363" max="4608" width="8.85546875" style="1"/>
    <col min="4609" max="4609" width="50.42578125" style="1" customWidth="1"/>
    <col min="4610" max="4610" width="12" style="1" bestFit="1" customWidth="1"/>
    <col min="4611" max="4611" width="11.85546875" style="1" customWidth="1"/>
    <col min="4612" max="4612" width="10.7109375" style="1" customWidth="1"/>
    <col min="4613" max="4613" width="11.5703125" style="1" customWidth="1"/>
    <col min="4614" max="4617" width="8.85546875" style="1"/>
    <col min="4618" max="4618" width="9.28515625" style="1" bestFit="1" customWidth="1"/>
    <col min="4619" max="4864" width="8.85546875" style="1"/>
    <col min="4865" max="4865" width="50.42578125" style="1" customWidth="1"/>
    <col min="4866" max="4866" width="12" style="1" bestFit="1" customWidth="1"/>
    <col min="4867" max="4867" width="11.85546875" style="1" customWidth="1"/>
    <col min="4868" max="4868" width="10.7109375" style="1" customWidth="1"/>
    <col min="4869" max="4869" width="11.5703125" style="1" customWidth="1"/>
    <col min="4870" max="4873" width="8.85546875" style="1"/>
    <col min="4874" max="4874" width="9.28515625" style="1" bestFit="1" customWidth="1"/>
    <col min="4875" max="5120" width="8.85546875" style="1"/>
    <col min="5121" max="5121" width="50.42578125" style="1" customWidth="1"/>
    <col min="5122" max="5122" width="12" style="1" bestFit="1" customWidth="1"/>
    <col min="5123" max="5123" width="11.85546875" style="1" customWidth="1"/>
    <col min="5124" max="5124" width="10.7109375" style="1" customWidth="1"/>
    <col min="5125" max="5125" width="11.5703125" style="1" customWidth="1"/>
    <col min="5126" max="5129" width="8.85546875" style="1"/>
    <col min="5130" max="5130" width="9.28515625" style="1" bestFit="1" customWidth="1"/>
    <col min="5131" max="5376" width="8.85546875" style="1"/>
    <col min="5377" max="5377" width="50.42578125" style="1" customWidth="1"/>
    <col min="5378" max="5378" width="12" style="1" bestFit="1" customWidth="1"/>
    <col min="5379" max="5379" width="11.85546875" style="1" customWidth="1"/>
    <col min="5380" max="5380" width="10.7109375" style="1" customWidth="1"/>
    <col min="5381" max="5381" width="11.5703125" style="1" customWidth="1"/>
    <col min="5382" max="5385" width="8.85546875" style="1"/>
    <col min="5386" max="5386" width="9.28515625" style="1" bestFit="1" customWidth="1"/>
    <col min="5387" max="5632" width="8.85546875" style="1"/>
    <col min="5633" max="5633" width="50.42578125" style="1" customWidth="1"/>
    <col min="5634" max="5634" width="12" style="1" bestFit="1" customWidth="1"/>
    <col min="5635" max="5635" width="11.85546875" style="1" customWidth="1"/>
    <col min="5636" max="5636" width="10.7109375" style="1" customWidth="1"/>
    <col min="5637" max="5637" width="11.5703125" style="1" customWidth="1"/>
    <col min="5638" max="5641" width="8.85546875" style="1"/>
    <col min="5642" max="5642" width="9.28515625" style="1" bestFit="1" customWidth="1"/>
    <col min="5643" max="5888" width="8.85546875" style="1"/>
    <col min="5889" max="5889" width="50.42578125" style="1" customWidth="1"/>
    <col min="5890" max="5890" width="12" style="1" bestFit="1" customWidth="1"/>
    <col min="5891" max="5891" width="11.85546875" style="1" customWidth="1"/>
    <col min="5892" max="5892" width="10.7109375" style="1" customWidth="1"/>
    <col min="5893" max="5893" width="11.5703125" style="1" customWidth="1"/>
    <col min="5894" max="5897" width="8.85546875" style="1"/>
    <col min="5898" max="5898" width="9.28515625" style="1" bestFit="1" customWidth="1"/>
    <col min="5899" max="6144" width="8.85546875" style="1"/>
    <col min="6145" max="6145" width="50.42578125" style="1" customWidth="1"/>
    <col min="6146" max="6146" width="12" style="1" bestFit="1" customWidth="1"/>
    <col min="6147" max="6147" width="11.85546875" style="1" customWidth="1"/>
    <col min="6148" max="6148" width="10.7109375" style="1" customWidth="1"/>
    <col min="6149" max="6149" width="11.5703125" style="1" customWidth="1"/>
    <col min="6150" max="6153" width="8.85546875" style="1"/>
    <col min="6154" max="6154" width="9.28515625" style="1" bestFit="1" customWidth="1"/>
    <col min="6155" max="6400" width="8.85546875" style="1"/>
    <col min="6401" max="6401" width="50.42578125" style="1" customWidth="1"/>
    <col min="6402" max="6402" width="12" style="1" bestFit="1" customWidth="1"/>
    <col min="6403" max="6403" width="11.85546875" style="1" customWidth="1"/>
    <col min="6404" max="6404" width="10.7109375" style="1" customWidth="1"/>
    <col min="6405" max="6405" width="11.5703125" style="1" customWidth="1"/>
    <col min="6406" max="6409" width="8.85546875" style="1"/>
    <col min="6410" max="6410" width="9.28515625" style="1" bestFit="1" customWidth="1"/>
    <col min="6411" max="6656" width="8.85546875" style="1"/>
    <col min="6657" max="6657" width="50.42578125" style="1" customWidth="1"/>
    <col min="6658" max="6658" width="12" style="1" bestFit="1" customWidth="1"/>
    <col min="6659" max="6659" width="11.85546875" style="1" customWidth="1"/>
    <col min="6660" max="6660" width="10.7109375" style="1" customWidth="1"/>
    <col min="6661" max="6661" width="11.5703125" style="1" customWidth="1"/>
    <col min="6662" max="6665" width="8.85546875" style="1"/>
    <col min="6666" max="6666" width="9.28515625" style="1" bestFit="1" customWidth="1"/>
    <col min="6667" max="6912" width="8.85546875" style="1"/>
    <col min="6913" max="6913" width="50.42578125" style="1" customWidth="1"/>
    <col min="6914" max="6914" width="12" style="1" bestFit="1" customWidth="1"/>
    <col min="6915" max="6915" width="11.85546875" style="1" customWidth="1"/>
    <col min="6916" max="6916" width="10.7109375" style="1" customWidth="1"/>
    <col min="6917" max="6917" width="11.5703125" style="1" customWidth="1"/>
    <col min="6918" max="6921" width="8.85546875" style="1"/>
    <col min="6922" max="6922" width="9.28515625" style="1" bestFit="1" customWidth="1"/>
    <col min="6923" max="7168" width="8.85546875" style="1"/>
    <col min="7169" max="7169" width="50.42578125" style="1" customWidth="1"/>
    <col min="7170" max="7170" width="12" style="1" bestFit="1" customWidth="1"/>
    <col min="7171" max="7171" width="11.85546875" style="1" customWidth="1"/>
    <col min="7172" max="7172" width="10.7109375" style="1" customWidth="1"/>
    <col min="7173" max="7173" width="11.5703125" style="1" customWidth="1"/>
    <col min="7174" max="7177" width="8.85546875" style="1"/>
    <col min="7178" max="7178" width="9.28515625" style="1" bestFit="1" customWidth="1"/>
    <col min="7179" max="7424" width="8.85546875" style="1"/>
    <col min="7425" max="7425" width="50.42578125" style="1" customWidth="1"/>
    <col min="7426" max="7426" width="12" style="1" bestFit="1" customWidth="1"/>
    <col min="7427" max="7427" width="11.85546875" style="1" customWidth="1"/>
    <col min="7428" max="7428" width="10.7109375" style="1" customWidth="1"/>
    <col min="7429" max="7429" width="11.5703125" style="1" customWidth="1"/>
    <col min="7430" max="7433" width="8.85546875" style="1"/>
    <col min="7434" max="7434" width="9.28515625" style="1" bestFit="1" customWidth="1"/>
    <col min="7435" max="7680" width="8.85546875" style="1"/>
    <col min="7681" max="7681" width="50.42578125" style="1" customWidth="1"/>
    <col min="7682" max="7682" width="12" style="1" bestFit="1" customWidth="1"/>
    <col min="7683" max="7683" width="11.85546875" style="1" customWidth="1"/>
    <col min="7684" max="7684" width="10.7109375" style="1" customWidth="1"/>
    <col min="7685" max="7685" width="11.5703125" style="1" customWidth="1"/>
    <col min="7686" max="7689" width="8.85546875" style="1"/>
    <col min="7690" max="7690" width="9.28515625" style="1" bestFit="1" customWidth="1"/>
    <col min="7691" max="7936" width="8.85546875" style="1"/>
    <col min="7937" max="7937" width="50.42578125" style="1" customWidth="1"/>
    <col min="7938" max="7938" width="12" style="1" bestFit="1" customWidth="1"/>
    <col min="7939" max="7939" width="11.85546875" style="1" customWidth="1"/>
    <col min="7940" max="7940" width="10.7109375" style="1" customWidth="1"/>
    <col min="7941" max="7941" width="11.5703125" style="1" customWidth="1"/>
    <col min="7942" max="7945" width="8.85546875" style="1"/>
    <col min="7946" max="7946" width="9.28515625" style="1" bestFit="1" customWidth="1"/>
    <col min="7947" max="8192" width="8.85546875" style="1"/>
    <col min="8193" max="8193" width="50.42578125" style="1" customWidth="1"/>
    <col min="8194" max="8194" width="12" style="1" bestFit="1" customWidth="1"/>
    <col min="8195" max="8195" width="11.85546875" style="1" customWidth="1"/>
    <col min="8196" max="8196" width="10.7109375" style="1" customWidth="1"/>
    <col min="8197" max="8197" width="11.5703125" style="1" customWidth="1"/>
    <col min="8198" max="8201" width="8.85546875" style="1"/>
    <col min="8202" max="8202" width="9.28515625" style="1" bestFit="1" customWidth="1"/>
    <col min="8203" max="8448" width="8.85546875" style="1"/>
    <col min="8449" max="8449" width="50.42578125" style="1" customWidth="1"/>
    <col min="8450" max="8450" width="12" style="1" bestFit="1" customWidth="1"/>
    <col min="8451" max="8451" width="11.85546875" style="1" customWidth="1"/>
    <col min="8452" max="8452" width="10.7109375" style="1" customWidth="1"/>
    <col min="8453" max="8453" width="11.5703125" style="1" customWidth="1"/>
    <col min="8454" max="8457" width="8.85546875" style="1"/>
    <col min="8458" max="8458" width="9.28515625" style="1" bestFit="1" customWidth="1"/>
    <col min="8459" max="8704" width="8.85546875" style="1"/>
    <col min="8705" max="8705" width="50.42578125" style="1" customWidth="1"/>
    <col min="8706" max="8706" width="12" style="1" bestFit="1" customWidth="1"/>
    <col min="8707" max="8707" width="11.85546875" style="1" customWidth="1"/>
    <col min="8708" max="8708" width="10.7109375" style="1" customWidth="1"/>
    <col min="8709" max="8709" width="11.5703125" style="1" customWidth="1"/>
    <col min="8710" max="8713" width="8.85546875" style="1"/>
    <col min="8714" max="8714" width="9.28515625" style="1" bestFit="1" customWidth="1"/>
    <col min="8715" max="8960" width="8.85546875" style="1"/>
    <col min="8961" max="8961" width="50.42578125" style="1" customWidth="1"/>
    <col min="8962" max="8962" width="12" style="1" bestFit="1" customWidth="1"/>
    <col min="8963" max="8963" width="11.85546875" style="1" customWidth="1"/>
    <col min="8964" max="8964" width="10.7109375" style="1" customWidth="1"/>
    <col min="8965" max="8965" width="11.5703125" style="1" customWidth="1"/>
    <col min="8966" max="8969" width="8.85546875" style="1"/>
    <col min="8970" max="8970" width="9.28515625" style="1" bestFit="1" customWidth="1"/>
    <col min="8971" max="9216" width="8.85546875" style="1"/>
    <col min="9217" max="9217" width="50.42578125" style="1" customWidth="1"/>
    <col min="9218" max="9218" width="12" style="1" bestFit="1" customWidth="1"/>
    <col min="9219" max="9219" width="11.85546875" style="1" customWidth="1"/>
    <col min="9220" max="9220" width="10.7109375" style="1" customWidth="1"/>
    <col min="9221" max="9221" width="11.5703125" style="1" customWidth="1"/>
    <col min="9222" max="9225" width="8.85546875" style="1"/>
    <col min="9226" max="9226" width="9.28515625" style="1" bestFit="1" customWidth="1"/>
    <col min="9227" max="9472" width="8.85546875" style="1"/>
    <col min="9473" max="9473" width="50.42578125" style="1" customWidth="1"/>
    <col min="9474" max="9474" width="12" style="1" bestFit="1" customWidth="1"/>
    <col min="9475" max="9475" width="11.85546875" style="1" customWidth="1"/>
    <col min="9476" max="9476" width="10.7109375" style="1" customWidth="1"/>
    <col min="9477" max="9477" width="11.5703125" style="1" customWidth="1"/>
    <col min="9478" max="9481" width="8.85546875" style="1"/>
    <col min="9482" max="9482" width="9.28515625" style="1" bestFit="1" customWidth="1"/>
    <col min="9483" max="9728" width="8.85546875" style="1"/>
    <col min="9729" max="9729" width="50.42578125" style="1" customWidth="1"/>
    <col min="9730" max="9730" width="12" style="1" bestFit="1" customWidth="1"/>
    <col min="9731" max="9731" width="11.85546875" style="1" customWidth="1"/>
    <col min="9732" max="9732" width="10.7109375" style="1" customWidth="1"/>
    <col min="9733" max="9733" width="11.5703125" style="1" customWidth="1"/>
    <col min="9734" max="9737" width="8.85546875" style="1"/>
    <col min="9738" max="9738" width="9.28515625" style="1" bestFit="1" customWidth="1"/>
    <col min="9739" max="9984" width="8.85546875" style="1"/>
    <col min="9985" max="9985" width="50.42578125" style="1" customWidth="1"/>
    <col min="9986" max="9986" width="12" style="1" bestFit="1" customWidth="1"/>
    <col min="9987" max="9987" width="11.85546875" style="1" customWidth="1"/>
    <col min="9988" max="9988" width="10.7109375" style="1" customWidth="1"/>
    <col min="9989" max="9989" width="11.5703125" style="1" customWidth="1"/>
    <col min="9990" max="9993" width="8.85546875" style="1"/>
    <col min="9994" max="9994" width="9.28515625" style="1" bestFit="1" customWidth="1"/>
    <col min="9995" max="10240" width="8.85546875" style="1"/>
    <col min="10241" max="10241" width="50.42578125" style="1" customWidth="1"/>
    <col min="10242" max="10242" width="12" style="1" bestFit="1" customWidth="1"/>
    <col min="10243" max="10243" width="11.85546875" style="1" customWidth="1"/>
    <col min="10244" max="10244" width="10.7109375" style="1" customWidth="1"/>
    <col min="10245" max="10245" width="11.5703125" style="1" customWidth="1"/>
    <col min="10246" max="10249" width="8.85546875" style="1"/>
    <col min="10250" max="10250" width="9.28515625" style="1" bestFit="1" customWidth="1"/>
    <col min="10251" max="10496" width="8.85546875" style="1"/>
    <col min="10497" max="10497" width="50.42578125" style="1" customWidth="1"/>
    <col min="10498" max="10498" width="12" style="1" bestFit="1" customWidth="1"/>
    <col min="10499" max="10499" width="11.85546875" style="1" customWidth="1"/>
    <col min="10500" max="10500" width="10.7109375" style="1" customWidth="1"/>
    <col min="10501" max="10501" width="11.5703125" style="1" customWidth="1"/>
    <col min="10502" max="10505" width="8.85546875" style="1"/>
    <col min="10506" max="10506" width="9.28515625" style="1" bestFit="1" customWidth="1"/>
    <col min="10507" max="10752" width="8.85546875" style="1"/>
    <col min="10753" max="10753" width="50.42578125" style="1" customWidth="1"/>
    <col min="10754" max="10754" width="12" style="1" bestFit="1" customWidth="1"/>
    <col min="10755" max="10755" width="11.85546875" style="1" customWidth="1"/>
    <col min="10756" max="10756" width="10.7109375" style="1" customWidth="1"/>
    <col min="10757" max="10757" width="11.5703125" style="1" customWidth="1"/>
    <col min="10758" max="10761" width="8.85546875" style="1"/>
    <col min="10762" max="10762" width="9.28515625" style="1" bestFit="1" customWidth="1"/>
    <col min="10763" max="11008" width="8.85546875" style="1"/>
    <col min="11009" max="11009" width="50.42578125" style="1" customWidth="1"/>
    <col min="11010" max="11010" width="12" style="1" bestFit="1" customWidth="1"/>
    <col min="11011" max="11011" width="11.85546875" style="1" customWidth="1"/>
    <col min="11012" max="11012" width="10.7109375" style="1" customWidth="1"/>
    <col min="11013" max="11013" width="11.5703125" style="1" customWidth="1"/>
    <col min="11014" max="11017" width="8.85546875" style="1"/>
    <col min="11018" max="11018" width="9.28515625" style="1" bestFit="1" customWidth="1"/>
    <col min="11019" max="11264" width="8.85546875" style="1"/>
    <col min="11265" max="11265" width="50.42578125" style="1" customWidth="1"/>
    <col min="11266" max="11266" width="12" style="1" bestFit="1" customWidth="1"/>
    <col min="11267" max="11267" width="11.85546875" style="1" customWidth="1"/>
    <col min="11268" max="11268" width="10.7109375" style="1" customWidth="1"/>
    <col min="11269" max="11269" width="11.5703125" style="1" customWidth="1"/>
    <col min="11270" max="11273" width="8.85546875" style="1"/>
    <col min="11274" max="11274" width="9.28515625" style="1" bestFit="1" customWidth="1"/>
    <col min="11275" max="11520" width="8.85546875" style="1"/>
    <col min="11521" max="11521" width="50.42578125" style="1" customWidth="1"/>
    <col min="11522" max="11522" width="12" style="1" bestFit="1" customWidth="1"/>
    <col min="11523" max="11523" width="11.85546875" style="1" customWidth="1"/>
    <col min="11524" max="11524" width="10.7109375" style="1" customWidth="1"/>
    <col min="11525" max="11525" width="11.5703125" style="1" customWidth="1"/>
    <col min="11526" max="11529" width="8.85546875" style="1"/>
    <col min="11530" max="11530" width="9.28515625" style="1" bestFit="1" customWidth="1"/>
    <col min="11531" max="11776" width="8.85546875" style="1"/>
    <col min="11777" max="11777" width="50.42578125" style="1" customWidth="1"/>
    <col min="11778" max="11778" width="12" style="1" bestFit="1" customWidth="1"/>
    <col min="11779" max="11779" width="11.85546875" style="1" customWidth="1"/>
    <col min="11780" max="11780" width="10.7109375" style="1" customWidth="1"/>
    <col min="11781" max="11781" width="11.5703125" style="1" customWidth="1"/>
    <col min="11782" max="11785" width="8.85546875" style="1"/>
    <col min="11786" max="11786" width="9.28515625" style="1" bestFit="1" customWidth="1"/>
    <col min="11787" max="12032" width="8.85546875" style="1"/>
    <col min="12033" max="12033" width="50.42578125" style="1" customWidth="1"/>
    <col min="12034" max="12034" width="12" style="1" bestFit="1" customWidth="1"/>
    <col min="12035" max="12035" width="11.85546875" style="1" customWidth="1"/>
    <col min="12036" max="12036" width="10.7109375" style="1" customWidth="1"/>
    <col min="12037" max="12037" width="11.5703125" style="1" customWidth="1"/>
    <col min="12038" max="12041" width="8.85546875" style="1"/>
    <col min="12042" max="12042" width="9.28515625" style="1" bestFit="1" customWidth="1"/>
    <col min="12043" max="12288" width="8.85546875" style="1"/>
    <col min="12289" max="12289" width="50.42578125" style="1" customWidth="1"/>
    <col min="12290" max="12290" width="12" style="1" bestFit="1" customWidth="1"/>
    <col min="12291" max="12291" width="11.85546875" style="1" customWidth="1"/>
    <col min="12292" max="12292" width="10.7109375" style="1" customWidth="1"/>
    <col min="12293" max="12293" width="11.5703125" style="1" customWidth="1"/>
    <col min="12294" max="12297" width="8.85546875" style="1"/>
    <col min="12298" max="12298" width="9.28515625" style="1" bestFit="1" customWidth="1"/>
    <col min="12299" max="12544" width="8.85546875" style="1"/>
    <col min="12545" max="12545" width="50.42578125" style="1" customWidth="1"/>
    <col min="12546" max="12546" width="12" style="1" bestFit="1" customWidth="1"/>
    <col min="12547" max="12547" width="11.85546875" style="1" customWidth="1"/>
    <col min="12548" max="12548" width="10.7109375" style="1" customWidth="1"/>
    <col min="12549" max="12549" width="11.5703125" style="1" customWidth="1"/>
    <col min="12550" max="12553" width="8.85546875" style="1"/>
    <col min="12554" max="12554" width="9.28515625" style="1" bestFit="1" customWidth="1"/>
    <col min="12555" max="12800" width="8.85546875" style="1"/>
    <col min="12801" max="12801" width="50.42578125" style="1" customWidth="1"/>
    <col min="12802" max="12802" width="12" style="1" bestFit="1" customWidth="1"/>
    <col min="12803" max="12803" width="11.85546875" style="1" customWidth="1"/>
    <col min="12804" max="12804" width="10.7109375" style="1" customWidth="1"/>
    <col min="12805" max="12805" width="11.5703125" style="1" customWidth="1"/>
    <col min="12806" max="12809" width="8.85546875" style="1"/>
    <col min="12810" max="12810" width="9.28515625" style="1" bestFit="1" customWidth="1"/>
    <col min="12811" max="13056" width="8.85546875" style="1"/>
    <col min="13057" max="13057" width="50.42578125" style="1" customWidth="1"/>
    <col min="13058" max="13058" width="12" style="1" bestFit="1" customWidth="1"/>
    <col min="13059" max="13059" width="11.85546875" style="1" customWidth="1"/>
    <col min="13060" max="13060" width="10.7109375" style="1" customWidth="1"/>
    <col min="13061" max="13061" width="11.5703125" style="1" customWidth="1"/>
    <col min="13062" max="13065" width="8.85546875" style="1"/>
    <col min="13066" max="13066" width="9.28515625" style="1" bestFit="1" customWidth="1"/>
    <col min="13067" max="13312" width="8.85546875" style="1"/>
    <col min="13313" max="13313" width="50.42578125" style="1" customWidth="1"/>
    <col min="13314" max="13314" width="12" style="1" bestFit="1" customWidth="1"/>
    <col min="13315" max="13315" width="11.85546875" style="1" customWidth="1"/>
    <col min="13316" max="13316" width="10.7109375" style="1" customWidth="1"/>
    <col min="13317" max="13317" width="11.5703125" style="1" customWidth="1"/>
    <col min="13318" max="13321" width="8.85546875" style="1"/>
    <col min="13322" max="13322" width="9.28515625" style="1" bestFit="1" customWidth="1"/>
    <col min="13323" max="13568" width="8.85546875" style="1"/>
    <col min="13569" max="13569" width="50.42578125" style="1" customWidth="1"/>
    <col min="13570" max="13570" width="12" style="1" bestFit="1" customWidth="1"/>
    <col min="13571" max="13571" width="11.85546875" style="1" customWidth="1"/>
    <col min="13572" max="13572" width="10.7109375" style="1" customWidth="1"/>
    <col min="13573" max="13573" width="11.5703125" style="1" customWidth="1"/>
    <col min="13574" max="13577" width="8.85546875" style="1"/>
    <col min="13578" max="13578" width="9.28515625" style="1" bestFit="1" customWidth="1"/>
    <col min="13579" max="13824" width="8.85546875" style="1"/>
    <col min="13825" max="13825" width="50.42578125" style="1" customWidth="1"/>
    <col min="13826" max="13826" width="12" style="1" bestFit="1" customWidth="1"/>
    <col min="13827" max="13827" width="11.85546875" style="1" customWidth="1"/>
    <col min="13828" max="13828" width="10.7109375" style="1" customWidth="1"/>
    <col min="13829" max="13829" width="11.5703125" style="1" customWidth="1"/>
    <col min="13830" max="13833" width="8.85546875" style="1"/>
    <col min="13834" max="13834" width="9.28515625" style="1" bestFit="1" customWidth="1"/>
    <col min="13835" max="14080" width="8.85546875" style="1"/>
    <col min="14081" max="14081" width="50.42578125" style="1" customWidth="1"/>
    <col min="14082" max="14082" width="12" style="1" bestFit="1" customWidth="1"/>
    <col min="14083" max="14083" width="11.85546875" style="1" customWidth="1"/>
    <col min="14084" max="14084" width="10.7109375" style="1" customWidth="1"/>
    <col min="14085" max="14085" width="11.5703125" style="1" customWidth="1"/>
    <col min="14086" max="14089" width="8.85546875" style="1"/>
    <col min="14090" max="14090" width="9.28515625" style="1" bestFit="1" customWidth="1"/>
    <col min="14091" max="14336" width="8.85546875" style="1"/>
    <col min="14337" max="14337" width="50.42578125" style="1" customWidth="1"/>
    <col min="14338" max="14338" width="12" style="1" bestFit="1" customWidth="1"/>
    <col min="14339" max="14339" width="11.85546875" style="1" customWidth="1"/>
    <col min="14340" max="14340" width="10.7109375" style="1" customWidth="1"/>
    <col min="14341" max="14341" width="11.5703125" style="1" customWidth="1"/>
    <col min="14342" max="14345" width="8.85546875" style="1"/>
    <col min="14346" max="14346" width="9.28515625" style="1" bestFit="1" customWidth="1"/>
    <col min="14347" max="14592" width="8.85546875" style="1"/>
    <col min="14593" max="14593" width="50.42578125" style="1" customWidth="1"/>
    <col min="14594" max="14594" width="12" style="1" bestFit="1" customWidth="1"/>
    <col min="14595" max="14595" width="11.85546875" style="1" customWidth="1"/>
    <col min="14596" max="14596" width="10.7109375" style="1" customWidth="1"/>
    <col min="14597" max="14597" width="11.5703125" style="1" customWidth="1"/>
    <col min="14598" max="14601" width="8.85546875" style="1"/>
    <col min="14602" max="14602" width="9.28515625" style="1" bestFit="1" customWidth="1"/>
    <col min="14603" max="14848" width="8.85546875" style="1"/>
    <col min="14849" max="14849" width="50.42578125" style="1" customWidth="1"/>
    <col min="14850" max="14850" width="12" style="1" bestFit="1" customWidth="1"/>
    <col min="14851" max="14851" width="11.85546875" style="1" customWidth="1"/>
    <col min="14852" max="14852" width="10.7109375" style="1" customWidth="1"/>
    <col min="14853" max="14853" width="11.5703125" style="1" customWidth="1"/>
    <col min="14854" max="14857" width="8.85546875" style="1"/>
    <col min="14858" max="14858" width="9.28515625" style="1" bestFit="1" customWidth="1"/>
    <col min="14859" max="15104" width="8.85546875" style="1"/>
    <col min="15105" max="15105" width="50.42578125" style="1" customWidth="1"/>
    <col min="15106" max="15106" width="12" style="1" bestFit="1" customWidth="1"/>
    <col min="15107" max="15107" width="11.85546875" style="1" customWidth="1"/>
    <col min="15108" max="15108" width="10.7109375" style="1" customWidth="1"/>
    <col min="15109" max="15109" width="11.5703125" style="1" customWidth="1"/>
    <col min="15110" max="15113" width="8.85546875" style="1"/>
    <col min="15114" max="15114" width="9.28515625" style="1" bestFit="1" customWidth="1"/>
    <col min="15115" max="15360" width="8.85546875" style="1"/>
    <col min="15361" max="15361" width="50.42578125" style="1" customWidth="1"/>
    <col min="15362" max="15362" width="12" style="1" bestFit="1" customWidth="1"/>
    <col min="15363" max="15363" width="11.85546875" style="1" customWidth="1"/>
    <col min="15364" max="15364" width="10.7109375" style="1" customWidth="1"/>
    <col min="15365" max="15365" width="11.5703125" style="1" customWidth="1"/>
    <col min="15366" max="15369" width="8.85546875" style="1"/>
    <col min="15370" max="15370" width="9.28515625" style="1" bestFit="1" customWidth="1"/>
    <col min="15371" max="15616" width="8.85546875" style="1"/>
    <col min="15617" max="15617" width="50.42578125" style="1" customWidth="1"/>
    <col min="15618" max="15618" width="12" style="1" bestFit="1" customWidth="1"/>
    <col min="15619" max="15619" width="11.85546875" style="1" customWidth="1"/>
    <col min="15620" max="15620" width="10.7109375" style="1" customWidth="1"/>
    <col min="15621" max="15621" width="11.5703125" style="1" customWidth="1"/>
    <col min="15622" max="15625" width="8.85546875" style="1"/>
    <col min="15626" max="15626" width="9.28515625" style="1" bestFit="1" customWidth="1"/>
    <col min="15627" max="15872" width="8.85546875" style="1"/>
    <col min="15873" max="15873" width="50.42578125" style="1" customWidth="1"/>
    <col min="15874" max="15874" width="12" style="1" bestFit="1" customWidth="1"/>
    <col min="15875" max="15875" width="11.85546875" style="1" customWidth="1"/>
    <col min="15876" max="15876" width="10.7109375" style="1" customWidth="1"/>
    <col min="15877" max="15877" width="11.5703125" style="1" customWidth="1"/>
    <col min="15878" max="15881" width="8.85546875" style="1"/>
    <col min="15882" max="15882" width="9.28515625" style="1" bestFit="1" customWidth="1"/>
    <col min="15883" max="16128" width="8.85546875" style="1"/>
    <col min="16129" max="16129" width="50.42578125" style="1" customWidth="1"/>
    <col min="16130" max="16130" width="12" style="1" bestFit="1" customWidth="1"/>
    <col min="16131" max="16131" width="11.85546875" style="1" customWidth="1"/>
    <col min="16132" max="16132" width="10.7109375" style="1" customWidth="1"/>
    <col min="16133" max="16133" width="11.5703125" style="1" customWidth="1"/>
    <col min="16134" max="16137" width="8.85546875" style="1"/>
    <col min="16138" max="16138" width="9.28515625" style="1" bestFit="1" customWidth="1"/>
    <col min="16139" max="16384" width="8.85546875" style="1"/>
  </cols>
  <sheetData>
    <row r="1" spans="1:10" ht="18" x14ac:dyDescent="0.25">
      <c r="A1" s="20" t="s">
        <v>15</v>
      </c>
    </row>
    <row r="3" spans="1:10" ht="15" x14ac:dyDescent="0.2">
      <c r="A3" s="10" t="s">
        <v>0</v>
      </c>
      <c r="B3" s="11" t="s">
        <v>1</v>
      </c>
      <c r="C3" s="11" t="s">
        <v>2</v>
      </c>
      <c r="D3" s="11" t="s">
        <v>3</v>
      </c>
      <c r="E3" s="11" t="s">
        <v>4</v>
      </c>
      <c r="F3" s="11" t="s">
        <v>5</v>
      </c>
      <c r="G3" s="12"/>
      <c r="H3" s="12"/>
      <c r="I3" s="13"/>
      <c r="J3" s="12"/>
    </row>
    <row r="4" spans="1:10" ht="15" x14ac:dyDescent="0.2">
      <c r="A4" s="24" t="s">
        <v>16</v>
      </c>
      <c r="B4" s="25">
        <v>0</v>
      </c>
      <c r="C4" s="25">
        <v>0</v>
      </c>
      <c r="D4" s="25">
        <v>0</v>
      </c>
      <c r="E4" s="25">
        <v>0</v>
      </c>
      <c r="F4" s="25">
        <v>0</v>
      </c>
      <c r="G4" s="14">
        <v>109.99</v>
      </c>
      <c r="H4" s="15">
        <v>266.64999999999998</v>
      </c>
      <c r="I4" s="15">
        <v>88.65</v>
      </c>
      <c r="J4" s="16">
        <v>78.569999999999993</v>
      </c>
    </row>
    <row r="5" spans="1:10" ht="15" x14ac:dyDescent="0.2">
      <c r="A5" s="17" t="s">
        <v>19</v>
      </c>
      <c r="B5" s="17">
        <v>1.09E-2</v>
      </c>
      <c r="C5" s="17">
        <v>1.09E-2</v>
      </c>
      <c r="D5" s="17">
        <v>1.09E-2</v>
      </c>
      <c r="E5" s="17">
        <v>1.09E-2</v>
      </c>
      <c r="F5" s="17">
        <v>1.09E-2</v>
      </c>
      <c r="G5" s="12">
        <v>0.35</v>
      </c>
      <c r="H5" s="13">
        <v>0.35</v>
      </c>
      <c r="I5" s="13">
        <v>78.569999999999993</v>
      </c>
      <c r="J5" s="12">
        <v>0.65</v>
      </c>
    </row>
    <row r="6" spans="1:10" ht="15" x14ac:dyDescent="0.2">
      <c r="A6" s="17" t="s">
        <v>6</v>
      </c>
      <c r="B6" s="17">
        <f t="shared" ref="B6:G6" si="0">SUM(B4:B5)</f>
        <v>1.09E-2</v>
      </c>
      <c r="C6" s="17">
        <f t="shared" si="0"/>
        <v>1.09E-2</v>
      </c>
      <c r="D6" s="17">
        <f t="shared" si="0"/>
        <v>1.09E-2</v>
      </c>
      <c r="E6" s="17">
        <f t="shared" si="0"/>
        <v>1.09E-2</v>
      </c>
      <c r="F6" s="17">
        <f t="shared" si="0"/>
        <v>1.09E-2</v>
      </c>
      <c r="G6" s="12">
        <f t="shared" si="0"/>
        <v>110.33999999999999</v>
      </c>
      <c r="H6" s="13">
        <f>H4-H5</f>
        <v>266.29999999999995</v>
      </c>
      <c r="I6" s="13">
        <f>I4-I5</f>
        <v>10.080000000000013</v>
      </c>
      <c r="J6" s="12">
        <f>J4-J5</f>
        <v>77.919999999999987</v>
      </c>
    </row>
    <row r="7" spans="1:10" ht="15" x14ac:dyDescent="0.2">
      <c r="A7" s="10" t="s">
        <v>7</v>
      </c>
      <c r="B7" s="10">
        <v>0.05</v>
      </c>
      <c r="C7" s="10">
        <v>0.05</v>
      </c>
      <c r="D7" s="10">
        <v>0.05</v>
      </c>
      <c r="E7" s="10">
        <v>0.05</v>
      </c>
      <c r="F7" s="10">
        <v>0.01</v>
      </c>
      <c r="G7" s="12"/>
      <c r="H7" s="12"/>
      <c r="I7" s="12"/>
      <c r="J7" s="12"/>
    </row>
    <row r="8" spans="1:10" ht="15" x14ac:dyDescent="0.2">
      <c r="A8" s="10" t="s">
        <v>8</v>
      </c>
      <c r="B8" s="10">
        <v>0.05</v>
      </c>
      <c r="C8" s="10">
        <v>0.05</v>
      </c>
      <c r="D8" s="10">
        <v>0.05</v>
      </c>
      <c r="E8" s="10">
        <v>0.05</v>
      </c>
      <c r="F8" s="10">
        <v>0.01</v>
      </c>
      <c r="G8" s="12"/>
      <c r="H8" s="12">
        <v>131.85</v>
      </c>
      <c r="I8" s="12">
        <v>131.85</v>
      </c>
      <c r="J8" s="12">
        <v>156.75</v>
      </c>
    </row>
    <row r="9" spans="1:10" ht="15" x14ac:dyDescent="0.2">
      <c r="A9" s="10" t="s">
        <v>9</v>
      </c>
      <c r="B9" s="10">
        <f>B6-B7-B8</f>
        <v>-8.9100000000000013E-2</v>
      </c>
      <c r="C9" s="10">
        <f>C6-C7-C8</f>
        <v>-8.9100000000000013E-2</v>
      </c>
      <c r="D9" s="10">
        <f>D6-D7-D8</f>
        <v>-8.9100000000000013E-2</v>
      </c>
      <c r="E9" s="10">
        <f>E6-E7-E8</f>
        <v>-8.9100000000000013E-2</v>
      </c>
      <c r="F9" s="10">
        <f>F6-F7-F8</f>
        <v>-9.1000000000000004E-3</v>
      </c>
      <c r="G9" s="12"/>
      <c r="H9" s="12">
        <v>8.8699999999999992</v>
      </c>
      <c r="I9" s="12">
        <v>8.8699999999999992</v>
      </c>
      <c r="J9" s="12">
        <v>136.88999999999999</v>
      </c>
    </row>
    <row r="10" spans="1:10" ht="15" x14ac:dyDescent="0.2">
      <c r="A10" s="24" t="s">
        <v>10</v>
      </c>
      <c r="B10" s="24">
        <v>6</v>
      </c>
      <c r="C10" s="24">
        <v>12</v>
      </c>
      <c r="D10" s="24">
        <v>24</v>
      </c>
      <c r="E10" s="24">
        <v>12</v>
      </c>
      <c r="F10" s="24">
        <v>120</v>
      </c>
      <c r="G10" s="12"/>
      <c r="H10" s="12">
        <f>H8-H9</f>
        <v>122.97999999999999</v>
      </c>
      <c r="I10" s="12">
        <f>SUM(I8:I9)</f>
        <v>140.72</v>
      </c>
      <c r="J10" s="12">
        <f>J8-J9</f>
        <v>19.860000000000014</v>
      </c>
    </row>
    <row r="11" spans="1:10" ht="15" x14ac:dyDescent="0.2">
      <c r="A11" s="10" t="s">
        <v>11</v>
      </c>
      <c r="B11" s="10">
        <f>B9*B10</f>
        <v>-0.53460000000000008</v>
      </c>
      <c r="C11" s="10">
        <f>C9*C10</f>
        <v>-1.0692000000000002</v>
      </c>
      <c r="D11" s="10">
        <f>D9*D10</f>
        <v>-2.1384000000000003</v>
      </c>
      <c r="E11" s="10">
        <f>E9*E10</f>
        <v>-1.0692000000000002</v>
      </c>
      <c r="F11" s="26">
        <f>F9*F10</f>
        <v>-1.0920000000000001</v>
      </c>
      <c r="G11" s="12"/>
      <c r="H11" s="12"/>
      <c r="I11" s="12"/>
      <c r="J11" s="12"/>
    </row>
    <row r="12" spans="1:10" ht="15" x14ac:dyDescent="0.2">
      <c r="A12" s="10" t="s">
        <v>17</v>
      </c>
      <c r="B12" s="12">
        <v>1.1499999999999999</v>
      </c>
      <c r="C12" s="12">
        <v>1.1499999999999999</v>
      </c>
      <c r="D12" s="12">
        <v>1.1499999999999999</v>
      </c>
      <c r="E12" s="12">
        <v>1.1499999999999999</v>
      </c>
      <c r="F12" s="12">
        <v>1.1499999999999999</v>
      </c>
      <c r="G12" s="12"/>
      <c r="H12" s="12"/>
      <c r="I12" s="12"/>
      <c r="J12" s="12"/>
    </row>
    <row r="13" spans="1:10" ht="15" x14ac:dyDescent="0.2">
      <c r="A13" s="10" t="s">
        <v>9</v>
      </c>
      <c r="B13" s="10">
        <f>B11-B12</f>
        <v>-1.6846000000000001</v>
      </c>
      <c r="C13" s="10">
        <f>C11-C12</f>
        <v>-2.2191999999999998</v>
      </c>
      <c r="D13" s="10">
        <f>D11-D12</f>
        <v>-3.2884000000000002</v>
      </c>
      <c r="E13" s="10">
        <f>E11-E12</f>
        <v>-2.2191999999999998</v>
      </c>
      <c r="F13" s="10">
        <f>F11-F12</f>
        <v>-2.242</v>
      </c>
      <c r="G13" s="10"/>
      <c r="H13" s="10"/>
      <c r="I13" s="10"/>
      <c r="J13" s="10"/>
    </row>
    <row r="14" spans="1:10" s="21" customFormat="1" ht="15.75" x14ac:dyDescent="0.25">
      <c r="A14" s="17" t="s">
        <v>18</v>
      </c>
      <c r="B14" s="3">
        <f>B13/1.86366</f>
        <v>-0.90392024296277218</v>
      </c>
      <c r="C14" s="3">
        <f>C13/1.86366</f>
        <v>-1.1907751413884506</v>
      </c>
      <c r="D14" s="3">
        <f>D13/1.86366</f>
        <v>-1.7644849382398078</v>
      </c>
      <c r="E14" s="3">
        <f>E13/1.86366</f>
        <v>-1.1907751413884506</v>
      </c>
      <c r="F14" s="3">
        <f>F13/1.86366</f>
        <v>-1.2030091325670991</v>
      </c>
      <c r="G14" s="17"/>
      <c r="H14" s="17"/>
      <c r="I14" s="17"/>
      <c r="J14" s="17"/>
    </row>
    <row r="15" spans="1:10" ht="15" x14ac:dyDescent="0.2">
      <c r="A15" s="10" t="s">
        <v>20</v>
      </c>
      <c r="B15" s="12">
        <v>2.75</v>
      </c>
      <c r="C15" s="12">
        <v>2.75</v>
      </c>
      <c r="D15" s="12">
        <v>2.75</v>
      </c>
      <c r="E15" s="12">
        <v>2.75</v>
      </c>
      <c r="F15" s="12">
        <v>2.75</v>
      </c>
      <c r="G15" s="10"/>
      <c r="H15" s="10"/>
      <c r="I15" s="10"/>
      <c r="J15" s="10"/>
    </row>
    <row r="16" spans="1:10" ht="15.75" x14ac:dyDescent="0.25">
      <c r="A16" s="22" t="s">
        <v>12</v>
      </c>
      <c r="B16" s="23">
        <f>B14-B15</f>
        <v>-3.653920242962772</v>
      </c>
      <c r="C16" s="23">
        <f>C14-C15</f>
        <v>-3.9407751413884506</v>
      </c>
      <c r="D16" s="22">
        <f>D14-D15</f>
        <v>-4.514484938239808</v>
      </c>
      <c r="E16" s="22">
        <f>E14-E15</f>
        <v>-3.9407751413884506</v>
      </c>
      <c r="F16" s="22">
        <f>F14-F15</f>
        <v>-3.9530091325670993</v>
      </c>
      <c r="G16" s="18" t="s">
        <v>13</v>
      </c>
      <c r="H16" s="18"/>
      <c r="I16" s="18"/>
      <c r="J16" s="18"/>
    </row>
    <row r="17" spans="1:11" ht="15.75" thickBot="1" x14ac:dyDescent="0.25">
      <c r="A17" s="19"/>
      <c r="B17" s="19"/>
      <c r="C17" s="19"/>
      <c r="D17" s="19"/>
      <c r="E17" s="19"/>
      <c r="F17" s="19"/>
      <c r="G17" s="19" t="s">
        <v>14</v>
      </c>
      <c r="H17" s="19"/>
      <c r="I17" s="19"/>
      <c r="J17" s="19"/>
    </row>
    <row r="20" spans="1:11" x14ac:dyDescent="0.2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</row>
    <row r="21" spans="1:11" ht="15.75" x14ac:dyDescent="0.25">
      <c r="A21" s="7"/>
      <c r="B21" s="6"/>
      <c r="C21" s="6"/>
      <c r="D21" s="6"/>
      <c r="E21" s="6"/>
      <c r="F21" s="6"/>
      <c r="G21" s="6"/>
      <c r="H21" s="6"/>
      <c r="I21" s="6"/>
      <c r="J21" s="6"/>
      <c r="K21" s="6"/>
    </row>
    <row r="22" spans="1:11" x14ac:dyDescent="0.2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</row>
    <row r="23" spans="1:11" x14ac:dyDescent="0.2">
      <c r="A23" s="6"/>
      <c r="B23" s="8"/>
      <c r="C23" s="8"/>
      <c r="D23" s="8"/>
      <c r="E23" s="8"/>
      <c r="F23" s="8"/>
      <c r="G23" s="2"/>
      <c r="H23" s="2"/>
      <c r="I23" s="9"/>
      <c r="J23" s="2"/>
      <c r="K23" s="6"/>
    </row>
    <row r="24" spans="1:11" x14ac:dyDescent="0.2">
      <c r="A24" s="6"/>
      <c r="B24" s="2"/>
      <c r="C24" s="2"/>
      <c r="D24" s="2"/>
      <c r="E24" s="2"/>
      <c r="F24" s="2"/>
      <c r="G24" s="2"/>
      <c r="H24" s="2"/>
      <c r="I24" s="2"/>
      <c r="J24" s="2"/>
      <c r="K24" s="6"/>
    </row>
    <row r="25" spans="1:11" x14ac:dyDescent="0.2">
      <c r="A25" s="6"/>
      <c r="B25" s="6"/>
      <c r="C25" s="6"/>
      <c r="D25" s="6"/>
      <c r="E25" s="6"/>
      <c r="F25" s="6"/>
      <c r="G25" s="2"/>
      <c r="H25" s="2"/>
      <c r="I25" s="2"/>
      <c r="J25" s="2"/>
      <c r="K25" s="6"/>
    </row>
    <row r="26" spans="1:11" x14ac:dyDescent="0.2">
      <c r="A26" s="6"/>
      <c r="B26" s="4"/>
      <c r="C26" s="6"/>
      <c r="D26" s="6"/>
      <c r="E26" s="6"/>
      <c r="F26" s="6"/>
      <c r="G26" s="2"/>
      <c r="H26" s="2"/>
      <c r="I26" s="2"/>
      <c r="J26" s="2"/>
      <c r="K26" s="6"/>
    </row>
    <row r="27" spans="1:11" x14ac:dyDescent="0.2">
      <c r="A27" s="6"/>
      <c r="B27" s="6"/>
      <c r="C27" s="6"/>
      <c r="D27" s="6"/>
      <c r="E27" s="6"/>
      <c r="F27" s="6"/>
      <c r="G27" s="2"/>
      <c r="H27" s="2"/>
      <c r="I27" s="9"/>
      <c r="J27" s="2"/>
      <c r="K27" s="6"/>
    </row>
    <row r="28" spans="1:11" x14ac:dyDescent="0.2">
      <c r="A28" s="6"/>
      <c r="B28" s="6"/>
      <c r="C28" s="6"/>
      <c r="D28" s="6"/>
      <c r="E28" s="6"/>
      <c r="F28" s="6"/>
      <c r="G28" s="2"/>
      <c r="H28" s="2"/>
      <c r="I28" s="2"/>
      <c r="J28" s="2"/>
      <c r="K28" s="6"/>
    </row>
    <row r="29" spans="1:11" x14ac:dyDescent="0.2">
      <c r="A29" s="6"/>
      <c r="B29" s="6"/>
      <c r="C29" s="6"/>
      <c r="D29" s="6"/>
      <c r="E29" s="6"/>
      <c r="F29" s="6"/>
      <c r="G29" s="2"/>
      <c r="H29" s="2"/>
      <c r="I29" s="2"/>
      <c r="J29" s="2"/>
      <c r="K29" s="6"/>
    </row>
    <row r="30" spans="1:11" x14ac:dyDescent="0.2">
      <c r="A30" s="6"/>
      <c r="B30" s="6"/>
      <c r="C30" s="6"/>
      <c r="D30" s="6"/>
      <c r="E30" s="6"/>
      <c r="F30" s="6"/>
      <c r="G30" s="2"/>
      <c r="H30" s="2"/>
      <c r="I30" s="2"/>
      <c r="J30" s="2"/>
      <c r="K30" s="6"/>
    </row>
    <row r="31" spans="1:11" x14ac:dyDescent="0.2">
      <c r="A31" s="6"/>
      <c r="B31" s="6"/>
      <c r="C31" s="6"/>
      <c r="D31" s="6"/>
      <c r="E31" s="6"/>
      <c r="F31" s="6"/>
      <c r="G31" s="2"/>
      <c r="H31" s="2"/>
      <c r="I31" s="2"/>
      <c r="J31" s="2"/>
      <c r="K31" s="6"/>
    </row>
    <row r="32" spans="1:11" x14ac:dyDescent="0.2">
      <c r="A32" s="6"/>
      <c r="B32" s="2"/>
      <c r="C32" s="2"/>
      <c r="D32" s="2"/>
      <c r="E32" s="2"/>
      <c r="F32" s="2"/>
      <c r="G32" s="2"/>
      <c r="H32" s="2"/>
      <c r="I32" s="2"/>
      <c r="J32" s="2"/>
      <c r="K32" s="6"/>
    </row>
    <row r="33" spans="1:11" x14ac:dyDescent="0.2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</row>
    <row r="34" spans="1:11" x14ac:dyDescent="0.2">
      <c r="A34" s="4"/>
      <c r="B34" s="4"/>
      <c r="C34" s="4"/>
      <c r="D34" s="4"/>
      <c r="E34" s="4"/>
      <c r="F34" s="4"/>
      <c r="G34" s="6"/>
      <c r="H34" s="6"/>
      <c r="I34" s="6"/>
      <c r="J34" s="6"/>
      <c r="K34" s="6"/>
    </row>
    <row r="35" spans="1:11" x14ac:dyDescent="0.2">
      <c r="A35" s="6"/>
      <c r="B35" s="2"/>
      <c r="C35" s="2"/>
      <c r="D35" s="2"/>
      <c r="E35" s="2"/>
      <c r="F35" s="2"/>
      <c r="G35" s="6"/>
      <c r="H35" s="6"/>
      <c r="I35" s="6"/>
      <c r="J35" s="6"/>
      <c r="K35" s="6"/>
    </row>
    <row r="36" spans="1:11" x14ac:dyDescent="0.2">
      <c r="A36" s="4"/>
      <c r="B36" s="5"/>
      <c r="C36" s="5"/>
      <c r="D36" s="4"/>
      <c r="E36" s="4"/>
      <c r="F36" s="4"/>
      <c r="G36" s="6"/>
      <c r="H36" s="6"/>
      <c r="I36" s="6"/>
      <c r="J36" s="6"/>
      <c r="K36" s="6"/>
    </row>
    <row r="37" spans="1:11" x14ac:dyDescent="0.2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</row>
    <row r="38" spans="1:11" x14ac:dyDescent="0.2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</sheetData>
  <printOptions horizontalCentered="1" gridLines="1" gridLinesSet="0"/>
  <pageMargins left="0" right="0" top="0" bottom="0" header="0.5" footer="0.5"/>
  <pageSetup orientation="portrait" horizontalDpi="300" verticalDpi="300" r:id="rId1"/>
  <headerFooter alignWithMargins="0">
    <oddFooter>Page 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lease_x0020_Date xmlns="7ba62dc2-8f9b-483f-ab99-9c3bfcca683b" xsi:nil="true"/>
    <Sort_x0020_Order xmlns="7ba62dc2-8f9b-483f-ab99-9c3bfcca683b">3</Sort_x0020_Order>
    <Show_x0020_On_x0020_Site xmlns="7ba62dc2-8f9b-483f-ab99-9c3bfcca683b">true</Show_x0020_On_x0020_Site>
    <Expires xmlns="7ba62dc2-8f9b-483f-ab99-9c3bfcca683b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0EC58CA536C344C8DBDF2F85BD543F1" ma:contentTypeVersion="4" ma:contentTypeDescription="Create a new document." ma:contentTypeScope="" ma:versionID="d1545eba40b6845389c17dc3733a4900">
  <xsd:schema xmlns:xsd="http://www.w3.org/2001/XMLSchema" xmlns:xs="http://www.w3.org/2001/XMLSchema" xmlns:p="http://schemas.microsoft.com/office/2006/metadata/properties" xmlns:ns2="7ba62dc2-8f9b-483f-ab99-9c3bfcca683b" targetNamespace="http://schemas.microsoft.com/office/2006/metadata/properties" ma:root="true" ma:fieldsID="f229d052db232aff6a181065da7c7d1e" ns2:_="">
    <xsd:import namespace="7ba62dc2-8f9b-483f-ab99-9c3bfcca683b"/>
    <xsd:element name="properties">
      <xsd:complexType>
        <xsd:sequence>
          <xsd:element name="documentManagement">
            <xsd:complexType>
              <xsd:all>
                <xsd:element ref="ns2:Show_x0020_On_x0020_Site" minOccurs="0"/>
                <xsd:element ref="ns2:Sort_x0020_Order" minOccurs="0"/>
                <xsd:element ref="ns2:Release_x0020_Date" minOccurs="0"/>
                <xsd:element ref="ns2:Expir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a62dc2-8f9b-483f-ab99-9c3bfcca683b" elementFormDefault="qualified">
    <xsd:import namespace="http://schemas.microsoft.com/office/2006/documentManagement/types"/>
    <xsd:import namespace="http://schemas.microsoft.com/office/infopath/2007/PartnerControls"/>
    <xsd:element name="Show_x0020_On_x0020_Site" ma:index="8" nillable="true" ma:displayName="Show On Site" ma:default="1" ma:internalName="Show_x0020_On_x0020_Site">
      <xsd:simpleType>
        <xsd:restriction base="dms:Boolean"/>
      </xsd:simpleType>
    </xsd:element>
    <xsd:element name="Sort_x0020_Order" ma:index="9" nillable="true" ma:displayName="Sort Order" ma:decimals="0" ma:default="" ma:internalName="Sort_x0020_Order" ma:percentage="FALSE">
      <xsd:simpleType>
        <xsd:restriction base="dms:Number"/>
      </xsd:simpleType>
    </xsd:element>
    <xsd:element name="Release_x0020_Date" ma:index="10" nillable="true" ma:displayName="Release Date" ma:format="DateOnly" ma:internalName="Release_x0020_Date">
      <xsd:simpleType>
        <xsd:restriction base="dms:DateTime"/>
      </xsd:simpleType>
    </xsd:element>
    <xsd:element name="Expires" ma:index="11" nillable="true" ma:displayName="Expires" ma:format="DateOnly" ma:internalName="Expires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5CFDA9F-A14A-443E-A3B9-20AA6DE2A24C}">
  <ds:schemaRefs>
    <ds:schemaRef ds:uri="http://schemas.microsoft.com/office/2006/documentManagement/types"/>
    <ds:schemaRef ds:uri="http://purl.org/dc/terms/"/>
    <ds:schemaRef ds:uri="7ba62dc2-8f9b-483f-ab99-9c3bfcca683b"/>
    <ds:schemaRef ds:uri="http://purl.org/dc/dcmitype/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4B7C6696-1535-4B0B-8DDF-FC6701C849C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DE596CD-8DA9-4628-995B-9FED89C9D2C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ba62dc2-8f9b-483f-ab99-9c3bfcca683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NC-ABC-9.01.09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Reverse Calculator Effective August 2021</dc:title>
  <dc:creator>Santiago Garcia</dc:creator>
  <cp:lastModifiedBy>Horne, Cathy</cp:lastModifiedBy>
  <dcterms:created xsi:type="dcterms:W3CDTF">2012-04-12T14:22:57Z</dcterms:created>
  <dcterms:modified xsi:type="dcterms:W3CDTF">2021-05-04T15:35:14Z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0x01010070EC58CA536C344C8DBDF2F85BD543F1</vt:lpwstr>
  </property>
</Properties>
</file>